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38d222e3e7f3eb/Voedselbank/"/>
    </mc:Choice>
  </mc:AlternateContent>
  <xr:revisionPtr revIDLastSave="10" documentId="14_{29675D6F-EAD8-D241-BE1E-EBAF7AADF65D}" xr6:coauthVersionLast="47" xr6:coauthVersionMax="47" xr10:uidLastSave="{7E943076-E540-7F48-9DF7-2A773F99D331}"/>
  <bookViews>
    <workbookView xWindow="2440" yWindow="500" windowWidth="28700" windowHeight="18400" xr2:uid="{8D0F4CB2-9530-034A-A50A-50D6E307352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21" i="1"/>
  <c r="B23" i="1"/>
  <c r="D23" i="1" s="1"/>
  <c r="B17" i="1"/>
  <c r="D17" i="1" s="1"/>
  <c r="B13" i="1"/>
  <c r="B12" i="1"/>
  <c r="D19" i="1" l="1"/>
  <c r="B19" i="1"/>
  <c r="B24" i="1" s="1"/>
  <c r="D24" i="1"/>
  <c r="B26" i="1" l="1"/>
</calcChain>
</file>

<file path=xl/sharedStrings.xml><?xml version="1.0" encoding="utf-8"?>
<sst xmlns="http://schemas.openxmlformats.org/spreadsheetml/2006/main" count="29" uniqueCount="29">
  <si>
    <t>Voedselhulp Voorthuizen 2024 Giften</t>
  </si>
  <si>
    <t>giftshop</t>
  </si>
  <si>
    <t>statiegeld inzameling</t>
  </si>
  <si>
    <t>AH kaarten van Rode kruis</t>
  </si>
  <si>
    <t>mup pakketten armoedefonds</t>
  </si>
  <si>
    <t>groente zorgboerderij Paradijs</t>
  </si>
  <si>
    <t>Gardeneren actie via supermarkt</t>
  </si>
  <si>
    <t>winkelactie stroe</t>
  </si>
  <si>
    <t>winkelactie AH 2x per jaar 200 kratten a 35</t>
  </si>
  <si>
    <t>WinkelactieJumbo 2 x per jaar 240 kratten a 35</t>
  </si>
  <si>
    <t>champagna actie lions</t>
  </si>
  <si>
    <t>gift aan aannemer bouw spreekkamer</t>
  </si>
  <si>
    <t>begroot 2025</t>
  </si>
  <si>
    <t>voedselbank nijkerk en barnveldwekelijks</t>
  </si>
  <si>
    <t>*2024</t>
  </si>
  <si>
    <t>300M2 huur om niet a55</t>
  </si>
  <si>
    <t>totaal</t>
  </si>
  <si>
    <t>afgegeven particulere giften in lvensmiddelen</t>
  </si>
  <si>
    <t>moestuin kerken  26 weken  100</t>
  </si>
  <si>
    <t>per week p.p</t>
  </si>
  <si>
    <t>*1 = b.v. ballonfestibval. Veluwehal springkussen enz</t>
  </si>
  <si>
    <t>Terschuur diner en alle kinderen kadootjes</t>
  </si>
  <si>
    <t xml:space="preserve">gratis tandarts 15 gezinnen </t>
  </si>
  <si>
    <t>*2</t>
  </si>
  <si>
    <t>*1</t>
  </si>
  <si>
    <t xml:space="preserve">gratis kaartjes voor actracties </t>
  </si>
  <si>
    <t>bankboek ABNAMRO giften/ donatries</t>
  </si>
  <si>
    <t>gift eieren wekelijks 600 stuks</t>
  </si>
  <si>
    <t>*2=per week  52 *155 personen  123910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</si>
</sst>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 val="singleAccounting"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2" fillId="0" borderId="0" xfId="1" applyFont="1"/>
    <xf numFmtId="44" fontId="3" fillId="0" borderId="0" xfId="1" applyFont="1"/>
    <xf numFmtId="44" fontId="4" fillId="0" borderId="0" xfId="1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6F06-107D-B747-9DFE-F2B15ACD5A0F}">
  <dimension ref="A1:D28"/>
  <sheetViews>
    <sheetView tabSelected="1" workbookViewId="0">
      <selection activeCell="A27" sqref="A27"/>
    </sheetView>
  </sheetViews>
  <sheetFormatPr baseColWidth="10" defaultRowHeight="16" x14ac:dyDescent="0.2"/>
  <cols>
    <col min="1" max="1" width="44" customWidth="1"/>
    <col min="2" max="2" width="14.5" style="2" customWidth="1"/>
    <col min="4" max="4" width="15.33203125" style="2" customWidth="1"/>
  </cols>
  <sheetData>
    <row r="1" spans="1:4" x14ac:dyDescent="0.2">
      <c r="A1" s="1" t="s">
        <v>0</v>
      </c>
    </row>
    <row r="2" spans="1:4" x14ac:dyDescent="0.2">
      <c r="B2" s="4" t="s">
        <v>14</v>
      </c>
      <c r="D2" s="4" t="s">
        <v>12</v>
      </c>
    </row>
    <row r="3" spans="1:4" x14ac:dyDescent="0.2">
      <c r="A3" t="s">
        <v>26</v>
      </c>
      <c r="B3" s="2">
        <v>44481.73</v>
      </c>
      <c r="D3" s="2">
        <v>50000</v>
      </c>
    </row>
    <row r="4" spans="1:4" x14ac:dyDescent="0.2">
      <c r="A4" t="s">
        <v>1</v>
      </c>
      <c r="B4" s="2">
        <v>21</v>
      </c>
      <c r="D4" s="2">
        <v>500</v>
      </c>
    </row>
    <row r="5" spans="1:4" x14ac:dyDescent="0.2">
      <c r="A5" t="s">
        <v>2</v>
      </c>
      <c r="B5" s="2">
        <v>912.8</v>
      </c>
      <c r="D5" s="2">
        <v>2500</v>
      </c>
    </row>
    <row r="6" spans="1:4" x14ac:dyDescent="0.2">
      <c r="A6" t="s">
        <v>3</v>
      </c>
      <c r="B6" s="2">
        <v>9950</v>
      </c>
      <c r="D6" s="2">
        <v>0</v>
      </c>
    </row>
    <row r="7" spans="1:4" x14ac:dyDescent="0.2">
      <c r="A7" t="s">
        <v>4</v>
      </c>
      <c r="B7" s="2">
        <v>1200</v>
      </c>
      <c r="D7" s="2">
        <v>1200</v>
      </c>
    </row>
    <row r="8" spans="1:4" x14ac:dyDescent="0.2">
      <c r="A8" t="s">
        <v>17</v>
      </c>
      <c r="B8" s="2">
        <v>5200</v>
      </c>
      <c r="D8" s="2">
        <v>5500</v>
      </c>
    </row>
    <row r="9" spans="1:4" x14ac:dyDescent="0.2">
      <c r="A9" t="s">
        <v>27</v>
      </c>
      <c r="B9" s="2">
        <f>60*52*2.29</f>
        <v>7144.8</v>
      </c>
      <c r="D9" s="2">
        <v>7500</v>
      </c>
    </row>
    <row r="10" spans="1:4" x14ac:dyDescent="0.2">
      <c r="A10" t="s">
        <v>5</v>
      </c>
      <c r="B10" s="2">
        <v>350</v>
      </c>
      <c r="D10" s="2">
        <v>500</v>
      </c>
    </row>
    <row r="11" spans="1:4" x14ac:dyDescent="0.2">
      <c r="A11" t="s">
        <v>6</v>
      </c>
      <c r="B11" s="2">
        <v>4950</v>
      </c>
      <c r="D11" s="2">
        <v>5100</v>
      </c>
    </row>
    <row r="12" spans="1:4" x14ac:dyDescent="0.2">
      <c r="A12" t="s">
        <v>8</v>
      </c>
      <c r="B12" s="2">
        <f>200*35</f>
        <v>7000</v>
      </c>
      <c r="D12" s="2">
        <v>7000</v>
      </c>
    </row>
    <row r="13" spans="1:4" x14ac:dyDescent="0.2">
      <c r="A13" t="s">
        <v>9</v>
      </c>
      <c r="B13" s="2">
        <f>240*35</f>
        <v>8400</v>
      </c>
      <c r="D13" s="2">
        <v>8400</v>
      </c>
    </row>
    <row r="14" spans="1:4" x14ac:dyDescent="0.2">
      <c r="A14" t="s">
        <v>7</v>
      </c>
      <c r="B14" s="2">
        <v>1500</v>
      </c>
      <c r="D14" s="2">
        <v>1550</v>
      </c>
    </row>
    <row r="15" spans="1:4" x14ac:dyDescent="0.2">
      <c r="A15" t="s">
        <v>10</v>
      </c>
      <c r="B15" s="2">
        <v>9500</v>
      </c>
      <c r="D15" s="2">
        <v>9500</v>
      </c>
    </row>
    <row r="16" spans="1:4" x14ac:dyDescent="0.2">
      <c r="A16" t="s">
        <v>11</v>
      </c>
      <c r="B16" s="2">
        <v>2500</v>
      </c>
      <c r="D16" s="2">
        <v>0</v>
      </c>
    </row>
    <row r="17" spans="1:4" x14ac:dyDescent="0.2">
      <c r="A17" t="s">
        <v>13</v>
      </c>
      <c r="B17" s="2">
        <f>10*35*52</f>
        <v>18200</v>
      </c>
      <c r="D17" s="2">
        <f>B17*105%</f>
        <v>19110</v>
      </c>
    </row>
    <row r="18" spans="1:4" ht="19" x14ac:dyDescent="0.35">
      <c r="A18" t="s">
        <v>18</v>
      </c>
      <c r="B18" s="5">
        <v>2600</v>
      </c>
      <c r="D18" s="6">
        <v>3500</v>
      </c>
    </row>
    <row r="19" spans="1:4" x14ac:dyDescent="0.2">
      <c r="B19" s="2">
        <f>SUM(B3:B18)</f>
        <v>123910.33</v>
      </c>
      <c r="C19" s="3" t="s">
        <v>23</v>
      </c>
      <c r="D19" s="2">
        <f>SUM(D3:D18)</f>
        <v>121860</v>
      </c>
    </row>
    <row r="20" spans="1:4" x14ac:dyDescent="0.2">
      <c r="A20" t="s">
        <v>21</v>
      </c>
      <c r="B20" s="2">
        <v>2750</v>
      </c>
      <c r="C20" s="3"/>
      <c r="D20" s="2">
        <v>0</v>
      </c>
    </row>
    <row r="21" spans="1:4" x14ac:dyDescent="0.2">
      <c r="A21" t="s">
        <v>22</v>
      </c>
      <c r="B21" s="2">
        <f>15*250</f>
        <v>3750</v>
      </c>
      <c r="C21" s="3"/>
      <c r="D21" s="2">
        <v>4500</v>
      </c>
    </row>
    <row r="22" spans="1:4" x14ac:dyDescent="0.2">
      <c r="A22" t="s">
        <v>25</v>
      </c>
      <c r="B22" s="2">
        <v>5000</v>
      </c>
      <c r="C22" s="3" t="s">
        <v>24</v>
      </c>
      <c r="D22" s="2">
        <v>6500</v>
      </c>
    </row>
    <row r="23" spans="1:4" x14ac:dyDescent="0.2">
      <c r="A23" t="s">
        <v>15</v>
      </c>
      <c r="B23" s="2">
        <f>300*55</f>
        <v>16500</v>
      </c>
      <c r="D23" s="2">
        <f>B23*105%</f>
        <v>17325</v>
      </c>
    </row>
    <row r="24" spans="1:4" x14ac:dyDescent="0.2">
      <c r="A24" s="1" t="s">
        <v>16</v>
      </c>
      <c r="B24" s="4">
        <f>SUM(B19:B23)</f>
        <v>151910.33000000002</v>
      </c>
      <c r="D24" s="2">
        <f>SUM(D19:D23)</f>
        <v>150185</v>
      </c>
    </row>
    <row r="26" spans="1:4" x14ac:dyDescent="0.2">
      <c r="A26" t="s">
        <v>28</v>
      </c>
      <c r="B26" s="2">
        <f>B19/8060</f>
        <v>15.373490074441687</v>
      </c>
      <c r="C26" t="s">
        <v>19</v>
      </c>
    </row>
    <row r="28" spans="1:4" x14ac:dyDescent="0.2">
      <c r="A2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Wempe</dc:creator>
  <cp:lastModifiedBy>Frank Wempe</cp:lastModifiedBy>
  <dcterms:created xsi:type="dcterms:W3CDTF">2025-01-25T09:31:08Z</dcterms:created>
  <dcterms:modified xsi:type="dcterms:W3CDTF">2025-02-02T10:02:09Z</dcterms:modified>
</cp:coreProperties>
</file>